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10" windowWidth="28830" windowHeight="6330" activeTab="0"/>
  </bookViews>
  <sheets>
    <sheet name="IPO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Hejnov? Jana Ing.</author>
  </authors>
  <commentList>
    <comment ref="J5" authorId="0">
      <text>
        <r>
          <rPr>
            <b/>
            <sz val="9"/>
            <rFont val="Tahoma"/>
            <family val="0"/>
          </rPr>
          <t>Hejnová Jana Ing.:</t>
        </r>
        <r>
          <rPr>
            <sz val="9"/>
            <rFont val="Tahoma"/>
            <family val="0"/>
          </rPr>
          <t xml:space="preserve">
0,898 x 27 864 790 = 25 022 581 (zaokrouhleno na 25 000 000 Kč)</t>
        </r>
      </text>
    </comment>
  </commentList>
</comments>
</file>

<file path=xl/sharedStrings.xml><?xml version="1.0" encoding="utf-8"?>
<sst xmlns="http://schemas.openxmlformats.org/spreadsheetml/2006/main" count="96" uniqueCount="60">
  <si>
    <t>název subjektu</t>
  </si>
  <si>
    <t>Endokrinologický ústav</t>
  </si>
  <si>
    <t>Masarykův onkologický ústav</t>
  </si>
  <si>
    <t>Nemocnice Na Bulovce</t>
  </si>
  <si>
    <t>Nemocnice Na Homolce</t>
  </si>
  <si>
    <t>Revmatologický ústav</t>
  </si>
  <si>
    <t>Thomayerova nemocnice</t>
  </si>
  <si>
    <t>Ústav hematologie a krevní transfuze</t>
  </si>
  <si>
    <t>Všeobecná fakultní nemocnice v Praze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</si>
  <si>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</si>
  <si>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</si>
  <si>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</si>
  <si>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</si>
  <si>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</si>
  <si>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v Motole</t>
  </si>
  <si>
    <t>Fakultní nemocnice u sv.Anny v Brně</t>
  </si>
  <si>
    <t>Institut klinické a experimentální medicíny</t>
  </si>
  <si>
    <t>Národní ústav duševního zdraví</t>
  </si>
  <si>
    <t xml:space="preserve">Fakultní nemocnice Plzeň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</si>
  <si>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</si>
  <si>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</si>
  <si>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</si>
  <si>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</si>
  <si>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</si>
  <si>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</si>
  <si>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</si>
  <si>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</si>
  <si>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</si>
  <si>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</si>
  <si>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</si>
  <si>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</si>
  <si>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</si>
  <si>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</si>
  <si>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</si>
  <si>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</si>
  <si>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</si>
  <si>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</si>
  <si>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</si>
  <si>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A</t>
  </si>
  <si>
    <t>B</t>
  </si>
  <si>
    <t>C</t>
  </si>
  <si>
    <t>Státní zdravotní ústav</t>
  </si>
  <si>
    <t xml:space="preserve">IPO 2019 </t>
  </si>
  <si>
    <t>údaje jsou v Kč</t>
  </si>
  <si>
    <t>Rozdělení institucionální podpory na rok  2019 a 2020</t>
  </si>
  <si>
    <t>škálování 2019</t>
  </si>
  <si>
    <t>škálování 2020</t>
  </si>
  <si>
    <t>NÚDZ</t>
  </si>
  <si>
    <t>NPU                   80 % MOÚ       20 % FN Ol</t>
  </si>
  <si>
    <t>další bonifikace typu A pro rok 2020</t>
  </si>
  <si>
    <t xml:space="preserve">Penalizace na základě škálování </t>
  </si>
  <si>
    <r>
      <rPr>
        <b/>
        <sz val="11"/>
        <rFont val="Calibri"/>
        <family val="2"/>
      </rPr>
      <t xml:space="preserve">2019   </t>
    </r>
    <r>
      <rPr>
        <sz val="11"/>
        <rFont val="Calibri"/>
        <family val="2"/>
      </rPr>
      <t xml:space="preserve">          k rozdělení dle škálování, váha 15%</t>
    </r>
  </si>
  <si>
    <r>
      <rPr>
        <b/>
        <sz val="11"/>
        <rFont val="Calibri"/>
        <family val="2"/>
      </rPr>
      <t>2019</t>
    </r>
    <r>
      <rPr>
        <sz val="11"/>
        <rFont val="Calibri"/>
        <family val="2"/>
      </rPr>
      <t xml:space="preserve"> rozdělení dle škálování - rozdělení 5% navýšení pro VO typu A</t>
    </r>
  </si>
  <si>
    <t xml:space="preserve">v tom </t>
  </si>
  <si>
    <t>fin. prostř. dle škálování na rok 2020</t>
  </si>
  <si>
    <t>bonifikace typu A dle škálování na rok 2020</t>
  </si>
  <si>
    <t>Přidělené fin. prostř. IPO 2020</t>
  </si>
  <si>
    <t>Vypracovala: Ing. Jana Hejnová</t>
  </si>
  <si>
    <t>Odbor VLP/VLP1</t>
  </si>
  <si>
    <t>Dne: 28. 1. 2020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</si>
</sst>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#,##0.000_ ;\-#,##0.000\ "/>
    <numFmt numFmtId="169" formatCode="#,##0.000"/>
    <numFmt numFmtId="170" formatCode="[$¥€-2]\ #\ ##,000_);[Red]\([$€-2]\ #\ ##,000\)"/>
    <numFmt numFmtId="171" formatCode="[$-405]d\.\ mmmm\ yyyy"/>
    <numFmt numFmtId="172" formatCode="#,##0.000000"/>
    <numFmt numFmtId="173" formatCode="0.000000"/>
    <numFmt numFmtId="174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8" borderId="15" xfId="0" applyNumberFormat="1" applyFill="1" applyBorder="1" applyAlignment="1">
      <alignment/>
    </xf>
    <xf numFmtId="3" fontId="0" fillId="8" borderId="11" xfId="0" applyNumberFormat="1" applyFill="1" applyBorder="1" applyAlignment="1">
      <alignment/>
    </xf>
    <xf numFmtId="3" fontId="0" fillId="8" borderId="12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3" fillId="33" borderId="20" xfId="0" applyFont="1" applyFill="1" applyBorder="1" applyAlignment="1">
      <alignment vertical="center" wrapText="1"/>
    </xf>
    <xf numFmtId="3" fontId="0" fillId="13" borderId="11" xfId="0" applyNumberFormat="1" applyFill="1" applyBorder="1" applyAlignment="1">
      <alignment/>
    </xf>
    <xf numFmtId="3" fontId="0" fillId="13" borderId="12" xfId="0" applyNumberFormat="1" applyFill="1" applyBorder="1" applyAlignment="1">
      <alignment/>
    </xf>
    <xf numFmtId="3" fontId="0" fillId="13" borderId="13" xfId="0" applyNumberFormat="1" applyFill="1" applyBorder="1" applyAlignment="1">
      <alignment/>
    </xf>
    <xf numFmtId="3" fontId="0" fillId="13" borderId="15" xfId="0" applyNumberFormat="1" applyFill="1" applyBorder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1" fillId="0" borderId="27" xfId="0" applyFont="1" applyBorder="1" applyAlignment="1" quotePrefix="1">
      <alignment wrapText="1"/>
    </xf>
    <xf numFmtId="0" fontId="1" fillId="34" borderId="27" xfId="0" applyFont="1" applyFill="1" applyBorder="1" applyAlignment="1" quotePrefix="1">
      <alignment wrapText="1"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3.57421875" style="0" bestFit="1" customWidth="1"/>
    <col min="2" max="2" width="38.7109375" style="0" customWidth="1"/>
    <col min="3" max="4" width="9.7109375" style="0" customWidth="1"/>
    <col min="5" max="5" width="10.7109375" style="0" customWidth="1"/>
    <col min="6" max="6" width="14.57421875" style="0" customWidth="1"/>
    <col min="7" max="8" width="11.140625" style="0" customWidth="1"/>
    <col min="9" max="9" width="11.7109375" style="0" customWidth="1"/>
    <col min="10" max="11" width="10.421875" style="0" customWidth="1"/>
    <col min="12" max="13" width="11.140625" style="0" customWidth="1"/>
    <col min="14" max="14" width="13.57421875" style="0" customWidth="1"/>
    <col min="15" max="15" width="11.57421875" style="0" customWidth="1"/>
    <col min="19" max="19" width="12.00390625" style="0" bestFit="1" customWidth="1"/>
  </cols>
  <sheetData>
    <row r="2" ht="15.75">
      <c r="B2" s="6" t="s">
        <v>44</v>
      </c>
    </row>
    <row r="4" ht="13.5" thickBot="1">
      <c r="B4" s="2" t="s">
        <v>43</v>
      </c>
    </row>
    <row r="5" spans="2:14" ht="18" customHeight="1" thickBot="1">
      <c r="B5" s="35" t="s">
        <v>0</v>
      </c>
      <c r="C5" s="37" t="s">
        <v>45</v>
      </c>
      <c r="D5" s="48" t="s">
        <v>46</v>
      </c>
      <c r="E5" s="37" t="s">
        <v>51</v>
      </c>
      <c r="F5" s="37" t="s">
        <v>52</v>
      </c>
      <c r="G5" s="37" t="s">
        <v>42</v>
      </c>
      <c r="H5" s="40" t="s">
        <v>53</v>
      </c>
      <c r="I5" s="41"/>
      <c r="J5" s="37" t="s">
        <v>47</v>
      </c>
      <c r="K5" s="37" t="s">
        <v>48</v>
      </c>
      <c r="L5" s="19"/>
      <c r="M5" s="37" t="s">
        <v>50</v>
      </c>
      <c r="N5" s="42" t="s">
        <v>56</v>
      </c>
    </row>
    <row r="6" spans="2:14" ht="63.75" customHeight="1" thickBot="1">
      <c r="B6" s="36" t="s">
        <v>0</v>
      </c>
      <c r="C6" s="39"/>
      <c r="D6" s="49"/>
      <c r="E6" s="39"/>
      <c r="F6" s="39"/>
      <c r="G6" s="38"/>
      <c r="H6" s="30" t="s">
        <v>54</v>
      </c>
      <c r="I6" s="30" t="s">
        <v>55</v>
      </c>
      <c r="J6" s="38"/>
      <c r="K6" s="38"/>
      <c r="L6" s="20" t="s">
        <v>49</v>
      </c>
      <c r="M6" s="39"/>
      <c r="N6" s="38"/>
    </row>
    <row r="7" spans="1:15" ht="15">
      <c r="A7" s="3" t="s">
        <v>19</v>
      </c>
      <c r="B7" s="43" t="s">
        <v>1</v>
      </c>
      <c r="C7" s="12" t="s">
        <v>39</v>
      </c>
      <c r="D7" s="50" t="s">
        <v>39</v>
      </c>
      <c r="E7" s="8">
        <v>3618806.923076923</v>
      </c>
      <c r="F7" s="24">
        <v>0</v>
      </c>
      <c r="G7" s="27">
        <v>18034342.08681454</v>
      </c>
      <c r="H7" s="8">
        <v>3618806.923076923</v>
      </c>
      <c r="I7" s="8">
        <v>0</v>
      </c>
      <c r="J7" s="16"/>
      <c r="K7" s="16"/>
      <c r="L7" s="16"/>
      <c r="M7" s="16"/>
      <c r="N7" s="31">
        <f>G7+J7+K7+L7+M7</f>
        <v>18034342.08681454</v>
      </c>
      <c r="O7" s="7"/>
    </row>
    <row r="8" spans="1:15" ht="15">
      <c r="A8" s="4" t="s">
        <v>20</v>
      </c>
      <c r="B8" s="44" t="s">
        <v>9</v>
      </c>
      <c r="C8" s="13" t="s">
        <v>38</v>
      </c>
      <c r="D8" s="51" t="s">
        <v>38</v>
      </c>
      <c r="E8" s="9">
        <v>7237613.846153846</v>
      </c>
      <c r="F8" s="21">
        <v>3484777</v>
      </c>
      <c r="G8" s="28">
        <v>49829472.99091426</v>
      </c>
      <c r="H8" s="9">
        <v>7237613.846153846</v>
      </c>
      <c r="I8" s="9">
        <v>3484777</v>
      </c>
      <c r="J8" s="17"/>
      <c r="K8" s="17"/>
      <c r="L8" s="21">
        <v>435597</v>
      </c>
      <c r="M8" s="21"/>
      <c r="N8" s="32">
        <f aca="true" t="shared" si="0" ref="N8:N25">G8+J8+K8+L8+M8</f>
        <v>50265069.99091426</v>
      </c>
      <c r="O8" s="7"/>
    </row>
    <row r="9" spans="1:15" ht="15">
      <c r="A9" s="4" t="s">
        <v>21</v>
      </c>
      <c r="B9" s="44" t="s">
        <v>10</v>
      </c>
      <c r="C9" s="13" t="s">
        <v>39</v>
      </c>
      <c r="D9" s="51" t="s">
        <v>39</v>
      </c>
      <c r="E9" s="9">
        <v>3618806.923076923</v>
      </c>
      <c r="F9" s="21">
        <v>0</v>
      </c>
      <c r="G9" s="28">
        <v>48088706.378985696</v>
      </c>
      <c r="H9" s="9">
        <v>3618806.923076923</v>
      </c>
      <c r="I9" s="9">
        <v>0</v>
      </c>
      <c r="J9" s="17"/>
      <c r="K9" s="17"/>
      <c r="L9" s="17"/>
      <c r="M9" s="17"/>
      <c r="N9" s="32">
        <f t="shared" si="0"/>
        <v>48088706.378985696</v>
      </c>
      <c r="O9" s="7"/>
    </row>
    <row r="10" spans="1:15" ht="15">
      <c r="A10" s="4" t="s">
        <v>22</v>
      </c>
      <c r="B10" s="44" t="s">
        <v>11</v>
      </c>
      <c r="C10" s="13" t="s">
        <v>39</v>
      </c>
      <c r="D10" s="51" t="s">
        <v>39</v>
      </c>
      <c r="E10" s="9">
        <v>3618806.923076923</v>
      </c>
      <c r="F10" s="21">
        <v>0</v>
      </c>
      <c r="G10" s="28">
        <v>17697111.755899496</v>
      </c>
      <c r="H10" s="9">
        <v>3618806.923076923</v>
      </c>
      <c r="I10" s="9">
        <v>0</v>
      </c>
      <c r="J10" s="17"/>
      <c r="K10" s="17"/>
      <c r="L10" s="17"/>
      <c r="M10" s="17"/>
      <c r="N10" s="32">
        <f t="shared" si="0"/>
        <v>17697111.755899496</v>
      </c>
      <c r="O10" s="7"/>
    </row>
    <row r="11" spans="1:15" ht="15">
      <c r="A11" s="4" t="s">
        <v>23</v>
      </c>
      <c r="B11" s="44" t="s">
        <v>12</v>
      </c>
      <c r="C11" s="13" t="s">
        <v>39</v>
      </c>
      <c r="D11" s="51" t="s">
        <v>39</v>
      </c>
      <c r="E11" s="9">
        <v>3618806.923076923</v>
      </c>
      <c r="F11" s="21">
        <v>0</v>
      </c>
      <c r="G11" s="28">
        <v>15285417.191146735</v>
      </c>
      <c r="H11" s="9">
        <v>3618806.923076923</v>
      </c>
      <c r="I11" s="9">
        <v>0</v>
      </c>
      <c r="K11" s="9">
        <v>573000</v>
      </c>
      <c r="L11" s="17"/>
      <c r="M11" s="17"/>
      <c r="N11" s="32">
        <f t="shared" si="0"/>
        <v>15858417.191146735</v>
      </c>
      <c r="O11" s="7"/>
    </row>
    <row r="12" spans="1:15" ht="15">
      <c r="A12" s="4" t="s">
        <v>24</v>
      </c>
      <c r="B12" s="45" t="s">
        <v>13</v>
      </c>
      <c r="C12" s="13" t="s">
        <v>39</v>
      </c>
      <c r="D12" s="51" t="s">
        <v>39</v>
      </c>
      <c r="E12" s="9">
        <v>3618806.923076923</v>
      </c>
      <c r="F12" s="21">
        <v>0</v>
      </c>
      <c r="G12" s="28">
        <v>24121861.510346167</v>
      </c>
      <c r="H12" s="9">
        <v>3618806.923076923</v>
      </c>
      <c r="I12" s="9">
        <v>0</v>
      </c>
      <c r="J12" s="17"/>
      <c r="K12" s="17"/>
      <c r="L12" s="17"/>
      <c r="M12" s="17"/>
      <c r="N12" s="32">
        <f t="shared" si="0"/>
        <v>24121861.510346167</v>
      </c>
      <c r="O12" s="7"/>
    </row>
    <row r="13" spans="1:15" ht="15">
      <c r="A13" s="4" t="s">
        <v>25</v>
      </c>
      <c r="B13" s="45" t="s">
        <v>18</v>
      </c>
      <c r="C13" s="13" t="s">
        <v>39</v>
      </c>
      <c r="D13" s="51" t="s">
        <v>39</v>
      </c>
      <c r="E13" s="9">
        <v>3618806.923076923</v>
      </c>
      <c r="F13" s="21">
        <v>0</v>
      </c>
      <c r="G13" s="28">
        <v>21067016.91023873</v>
      </c>
      <c r="H13" s="9">
        <v>3618806.923076923</v>
      </c>
      <c r="I13" s="9">
        <v>0</v>
      </c>
      <c r="J13" s="17"/>
      <c r="K13" s="17"/>
      <c r="L13" s="17"/>
      <c r="M13" s="17"/>
      <c r="N13" s="32">
        <f t="shared" si="0"/>
        <v>21067016.91023873</v>
      </c>
      <c r="O13" s="7"/>
    </row>
    <row r="14" spans="1:15" ht="15">
      <c r="A14" s="4" t="s">
        <v>26</v>
      </c>
      <c r="B14" s="45" t="s">
        <v>15</v>
      </c>
      <c r="C14" s="13" t="s">
        <v>39</v>
      </c>
      <c r="D14" s="51" t="s">
        <v>39</v>
      </c>
      <c r="E14" s="9">
        <v>3618806.923076923</v>
      </c>
      <c r="F14" s="21">
        <v>0</v>
      </c>
      <c r="G14" s="28">
        <v>38392451.89098211</v>
      </c>
      <c r="H14" s="9">
        <v>3618806.923076923</v>
      </c>
      <c r="I14" s="9">
        <v>0</v>
      </c>
      <c r="J14" s="17"/>
      <c r="K14" s="17"/>
      <c r="L14" s="17"/>
      <c r="M14" s="17"/>
      <c r="N14" s="32">
        <f t="shared" si="0"/>
        <v>38392451.89098211</v>
      </c>
      <c r="O14" s="7"/>
    </row>
    <row r="15" spans="1:15" ht="15">
      <c r="A15" s="4" t="s">
        <v>27</v>
      </c>
      <c r="B15" s="45" t="s">
        <v>14</v>
      </c>
      <c r="C15" s="13" t="s">
        <v>38</v>
      </c>
      <c r="D15" s="51" t="s">
        <v>38</v>
      </c>
      <c r="E15" s="9">
        <v>7237613.846153846</v>
      </c>
      <c r="F15" s="21">
        <v>3484777</v>
      </c>
      <c r="G15" s="28">
        <v>75714763.7458776</v>
      </c>
      <c r="H15" s="9">
        <v>7237613.846153846</v>
      </c>
      <c r="I15" s="9">
        <v>3484777</v>
      </c>
      <c r="J15" s="17"/>
      <c r="K15" s="17"/>
      <c r="L15" s="21">
        <v>435597</v>
      </c>
      <c r="M15" s="21"/>
      <c r="N15" s="32">
        <f t="shared" si="0"/>
        <v>76150360.7458776</v>
      </c>
      <c r="O15" s="7"/>
    </row>
    <row r="16" spans="1:15" ht="15.75" customHeight="1">
      <c r="A16" s="4" t="s">
        <v>37</v>
      </c>
      <c r="B16" s="45" t="s">
        <v>16</v>
      </c>
      <c r="C16" s="13" t="s">
        <v>38</v>
      </c>
      <c r="D16" s="51" t="s">
        <v>38</v>
      </c>
      <c r="E16" s="9">
        <v>7237613.846153846</v>
      </c>
      <c r="F16" s="21">
        <v>3484777</v>
      </c>
      <c r="G16" s="28">
        <v>76468340.03044194</v>
      </c>
      <c r="H16" s="9">
        <v>7237613.846153846</v>
      </c>
      <c r="I16" s="9">
        <v>3484777</v>
      </c>
      <c r="J16" s="17"/>
      <c r="K16" s="17"/>
      <c r="L16" s="21">
        <v>435597</v>
      </c>
      <c r="M16" s="21"/>
      <c r="N16" s="32">
        <f t="shared" si="0"/>
        <v>76903937.03044194</v>
      </c>
      <c r="O16" s="7"/>
    </row>
    <row r="17" spans="1:15" ht="15">
      <c r="A17" s="4" t="s">
        <v>28</v>
      </c>
      <c r="B17" s="46" t="s">
        <v>2</v>
      </c>
      <c r="C17" s="13" t="s">
        <v>38</v>
      </c>
      <c r="D17" s="51" t="s">
        <v>38</v>
      </c>
      <c r="E17" s="9">
        <v>7237613.846153846</v>
      </c>
      <c r="F17" s="21">
        <v>3484777</v>
      </c>
      <c r="G17" s="28">
        <v>30054368.658733718</v>
      </c>
      <c r="H17" s="9">
        <v>7237613.846153846</v>
      </c>
      <c r="I17" s="9">
        <v>3484777</v>
      </c>
      <c r="J17" s="17"/>
      <c r="K17" s="9">
        <v>2292000</v>
      </c>
      <c r="L17" s="21">
        <v>435597</v>
      </c>
      <c r="M17" s="21"/>
      <c r="N17" s="32">
        <f t="shared" si="0"/>
        <v>32781965.658733718</v>
      </c>
      <c r="O17" s="7"/>
    </row>
    <row r="18" spans="1:15" ht="15">
      <c r="A18" s="4" t="s">
        <v>29</v>
      </c>
      <c r="B18" s="46" t="s">
        <v>17</v>
      </c>
      <c r="C18" s="13" t="s">
        <v>38</v>
      </c>
      <c r="D18" s="51" t="s">
        <v>38</v>
      </c>
      <c r="E18" s="9">
        <v>7237613.846153846</v>
      </c>
      <c r="F18" s="21">
        <v>3484777</v>
      </c>
      <c r="G18" s="28">
        <v>27864790.36123915</v>
      </c>
      <c r="H18" s="9">
        <v>7237613.846153846</v>
      </c>
      <c r="I18" s="9">
        <v>3484777</v>
      </c>
      <c r="J18" s="9">
        <v>25000000</v>
      </c>
      <c r="K18" s="17"/>
      <c r="L18" s="21">
        <v>435597</v>
      </c>
      <c r="M18" s="21"/>
      <c r="N18" s="32">
        <f t="shared" si="0"/>
        <v>53300387.36123915</v>
      </c>
      <c r="O18" s="7"/>
    </row>
    <row r="19" spans="1:15" ht="15">
      <c r="A19" s="4" t="s">
        <v>30</v>
      </c>
      <c r="B19" s="46" t="s">
        <v>3</v>
      </c>
      <c r="C19" s="13" t="s">
        <v>40</v>
      </c>
      <c r="D19" s="51" t="s">
        <v>40</v>
      </c>
      <c r="E19" s="9">
        <v>0</v>
      </c>
      <c r="F19" s="21">
        <v>0</v>
      </c>
      <c r="G19" s="28">
        <v>5880710.615135273</v>
      </c>
      <c r="H19" s="9">
        <v>0</v>
      </c>
      <c r="I19" s="9">
        <v>0</v>
      </c>
      <c r="J19" s="17"/>
      <c r="K19" s="17"/>
      <c r="L19" s="17"/>
      <c r="M19" s="17"/>
      <c r="N19" s="32">
        <f t="shared" si="0"/>
        <v>5880710.615135273</v>
      </c>
      <c r="O19" s="7"/>
    </row>
    <row r="20" spans="1:15" ht="15">
      <c r="A20" s="4" t="s">
        <v>31</v>
      </c>
      <c r="B20" s="46" t="s">
        <v>4</v>
      </c>
      <c r="C20" s="13" t="s">
        <v>38</v>
      </c>
      <c r="D20" s="51" t="s">
        <v>39</v>
      </c>
      <c r="E20" s="9">
        <v>7237613.846153846</v>
      </c>
      <c r="F20" s="21">
        <v>3484777</v>
      </c>
      <c r="G20" s="28">
        <v>23991648.755358152</v>
      </c>
      <c r="H20" s="9">
        <v>7237613.846153846</v>
      </c>
      <c r="I20" s="9">
        <v>0</v>
      </c>
      <c r="J20" s="17"/>
      <c r="K20" s="17"/>
      <c r="L20" s="17"/>
      <c r="M20" s="21">
        <v>-3484777</v>
      </c>
      <c r="N20" s="32">
        <f t="shared" si="0"/>
        <v>20506871.755358152</v>
      </c>
      <c r="O20" s="7"/>
    </row>
    <row r="21" spans="1:15" ht="15">
      <c r="A21" s="4" t="s">
        <v>32</v>
      </c>
      <c r="B21" s="46" t="s">
        <v>5</v>
      </c>
      <c r="C21" s="13" t="s">
        <v>38</v>
      </c>
      <c r="D21" s="51" t="s">
        <v>38</v>
      </c>
      <c r="E21" s="9">
        <v>7237613.846153846</v>
      </c>
      <c r="F21" s="21">
        <v>3484777</v>
      </c>
      <c r="G21" s="28">
        <v>24598502.957299426</v>
      </c>
      <c r="H21" s="9">
        <v>7237613.846153846</v>
      </c>
      <c r="I21" s="9">
        <v>3484777</v>
      </c>
      <c r="J21" s="17"/>
      <c r="K21" s="17"/>
      <c r="L21" s="21">
        <v>435597</v>
      </c>
      <c r="M21" s="21"/>
      <c r="N21" s="32">
        <f t="shared" si="0"/>
        <v>25034099.957299426</v>
      </c>
      <c r="O21" s="7"/>
    </row>
    <row r="22" spans="1:15" ht="17.25" customHeight="1">
      <c r="A22" s="4" t="s">
        <v>33</v>
      </c>
      <c r="B22" s="45" t="s">
        <v>41</v>
      </c>
      <c r="C22" s="13" t="s">
        <v>40</v>
      </c>
      <c r="D22" s="51" t="s">
        <v>40</v>
      </c>
      <c r="E22" s="9">
        <v>0</v>
      </c>
      <c r="F22" s="21">
        <v>0</v>
      </c>
      <c r="G22" s="28">
        <v>20875881.338528384</v>
      </c>
      <c r="H22" s="9">
        <v>0</v>
      </c>
      <c r="I22" s="9">
        <v>0</v>
      </c>
      <c r="J22" s="17"/>
      <c r="K22" s="17"/>
      <c r="L22" s="17"/>
      <c r="M22" s="17"/>
      <c r="N22" s="32">
        <f t="shared" si="0"/>
        <v>20875881.338528384</v>
      </c>
      <c r="O22" s="7"/>
    </row>
    <row r="23" spans="1:15" ht="15">
      <c r="A23" s="4" t="s">
        <v>34</v>
      </c>
      <c r="B23" s="46" t="s">
        <v>6</v>
      </c>
      <c r="C23" s="13" t="s">
        <v>39</v>
      </c>
      <c r="D23" s="51" t="s">
        <v>39</v>
      </c>
      <c r="E23" s="9">
        <v>3618806.923076923</v>
      </c>
      <c r="F23" s="21">
        <v>0</v>
      </c>
      <c r="G23" s="28">
        <v>15689970.147130355</v>
      </c>
      <c r="H23" s="9">
        <v>3618806.923076923</v>
      </c>
      <c r="I23" s="9">
        <v>0</v>
      </c>
      <c r="J23" s="17"/>
      <c r="K23" s="17"/>
      <c r="L23" s="17"/>
      <c r="M23" s="17"/>
      <c r="N23" s="32">
        <f t="shared" si="0"/>
        <v>15689970.147130355</v>
      </c>
      <c r="O23" s="7"/>
    </row>
    <row r="24" spans="1:15" ht="15">
      <c r="A24" s="4" t="s">
        <v>35</v>
      </c>
      <c r="B24" s="46" t="s">
        <v>7</v>
      </c>
      <c r="C24" s="13" t="s">
        <v>38</v>
      </c>
      <c r="D24" s="51" t="s">
        <v>38</v>
      </c>
      <c r="E24" s="9">
        <v>7237613.846153846</v>
      </c>
      <c r="F24" s="21">
        <v>3484777</v>
      </c>
      <c r="G24" s="28">
        <v>32634233.965860777</v>
      </c>
      <c r="H24" s="9">
        <v>7237613.846153846</v>
      </c>
      <c r="I24" s="9">
        <v>3484777</v>
      </c>
      <c r="J24" s="17"/>
      <c r="K24" s="17"/>
      <c r="L24" s="21">
        <v>435597</v>
      </c>
      <c r="M24" s="21"/>
      <c r="N24" s="32">
        <f t="shared" si="0"/>
        <v>33069830.965860777</v>
      </c>
      <c r="O24" s="7"/>
    </row>
    <row r="25" spans="1:15" ht="15.75" thickBot="1">
      <c r="A25" s="5" t="s">
        <v>36</v>
      </c>
      <c r="B25" s="47" t="s">
        <v>8</v>
      </c>
      <c r="C25" s="14" t="s">
        <v>38</v>
      </c>
      <c r="D25" s="52" t="s">
        <v>38</v>
      </c>
      <c r="E25" s="10">
        <v>7237613.846153846</v>
      </c>
      <c r="F25" s="25">
        <v>3484777</v>
      </c>
      <c r="G25" s="29">
        <v>92333265.25569141</v>
      </c>
      <c r="H25" s="10">
        <v>7237613.846153846</v>
      </c>
      <c r="I25" s="10">
        <v>3484777</v>
      </c>
      <c r="J25" s="18"/>
      <c r="K25" s="18"/>
      <c r="L25" s="21">
        <v>435597</v>
      </c>
      <c r="M25" s="23"/>
      <c r="N25" s="33">
        <f t="shared" si="0"/>
        <v>92768862.25569141</v>
      </c>
      <c r="O25" s="7"/>
    </row>
    <row r="26" spans="2:15" ht="15.75" thickBot="1">
      <c r="B26" s="1"/>
      <c r="C26" s="11"/>
      <c r="D26" s="11"/>
      <c r="E26" s="11">
        <f aca="true" t="shared" si="1" ref="E26:N26">SUM(E7:E25)</f>
        <v>94088980</v>
      </c>
      <c r="F26" s="11">
        <f t="shared" si="1"/>
        <v>31362993</v>
      </c>
      <c r="G26" s="26">
        <f t="shared" si="1"/>
        <v>658622856.546624</v>
      </c>
      <c r="H26" s="11">
        <f t="shared" si="1"/>
        <v>94088980</v>
      </c>
      <c r="I26" s="11">
        <f t="shared" si="1"/>
        <v>27878216</v>
      </c>
      <c r="J26" s="15">
        <f t="shared" si="1"/>
        <v>25000000</v>
      </c>
      <c r="K26" s="22">
        <f t="shared" si="1"/>
        <v>2865000</v>
      </c>
      <c r="L26" s="22">
        <f t="shared" si="1"/>
        <v>3484776</v>
      </c>
      <c r="M26" s="22">
        <f t="shared" si="1"/>
        <v>-3484777</v>
      </c>
      <c r="N26" s="34">
        <f t="shared" si="1"/>
        <v>686487855.5466238</v>
      </c>
      <c r="O26" s="7"/>
    </row>
    <row r="28" ht="12.75">
      <c r="B28" t="s">
        <v>57</v>
      </c>
    </row>
    <row r="29" ht="12.75" customHeight="1">
      <c r="B29" t="s">
        <v>58</v>
      </c>
    </row>
    <row r="30" ht="12.75" customHeight="1">
      <c r="B30" t="s">
        <v>59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11">
    <mergeCell ref="M5:M6"/>
    <mergeCell ref="H5:I5"/>
    <mergeCell ref="J5:J6"/>
    <mergeCell ref="K5:K6"/>
    <mergeCell ref="N5:N6"/>
    <mergeCell ref="B5:B6"/>
    <mergeCell ref="G5:G6"/>
    <mergeCell ref="C5:C6"/>
    <mergeCell ref="E5:E6"/>
    <mergeCell ref="F5:F6"/>
    <mergeCell ref="D5:D6"/>
  </mergeCell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BLAŽKA</dc:creator>
  <cp:keywords/>
  <dc:description/>
  <cp:lastModifiedBy>Hejnová Jana Ing.</cp:lastModifiedBy>
  <cp:lastPrinted>2020-02-05T10:53:15Z</cp:lastPrinted>
  <dcterms:created xsi:type="dcterms:W3CDTF">2014-11-14T14:57:02Z</dcterms:created>
  <dcterms:modified xsi:type="dcterms:W3CDTF">2020-02-05T10:54:43Z</dcterms:modified>
  <cp:category/>
  <cp:version/>
  <cp:contentType/>
  <cp:contentStatus/>
</cp:coreProperties>
</file>